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96C33AD0-8A28-49D6-9441-93289FB94648}" xr6:coauthVersionLast="36" xr6:coauthVersionMax="36" xr10:uidLastSave="{00000000-0000-0000-0000-000000000000}"/>
  <bookViews>
    <workbookView xWindow="0" yWindow="0" windowWidth="21570" windowHeight="10530" xr2:uid="{01D2CB4A-8ACF-4EB3-9512-BF0DFAAFCFBA}"/>
  </bookViews>
  <sheets>
    <sheet name="KATEGORIJA 1" sheetId="1" r:id="rId1"/>
    <sheet name="KATEGORIJA 2" sheetId="2" r:id="rId2"/>
  </sheets>
  <definedNames>
    <definedName name="_xlnm.Print_Area" localSheetId="0">'KATEGORIJA 1'!$A$1:$M$50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2" l="1"/>
  <c r="H45" i="1" l="1"/>
  <c r="H19" i="1" l="1"/>
  <c r="H15" i="1"/>
</calcChain>
</file>

<file path=xl/sharedStrings.xml><?xml version="1.0" encoding="utf-8"?>
<sst xmlns="http://schemas.openxmlformats.org/spreadsheetml/2006/main" count="305" uniqueCount="125">
  <si>
    <t>Naziv škole: OSNOVNA ŠKOLA LUČAC</t>
  </si>
  <si>
    <t>Adresa: OMIŠKA 27</t>
  </si>
  <si>
    <t>OIB: 18255888744</t>
  </si>
  <si>
    <t>datum</t>
  </si>
  <si>
    <t>primatelj</t>
  </si>
  <si>
    <t>OIB</t>
  </si>
  <si>
    <t>mjesto</t>
  </si>
  <si>
    <t>broj plaćenog računa</t>
  </si>
  <si>
    <t>opis</t>
  </si>
  <si>
    <t>plaćeni iznos</t>
  </si>
  <si>
    <t>konto</t>
  </si>
  <si>
    <t>organizacijska jedinica</t>
  </si>
  <si>
    <t>pozicija</t>
  </si>
  <si>
    <t>knjiženo po</t>
  </si>
  <si>
    <t>2.5.2024.</t>
  </si>
  <si>
    <t xml:space="preserve">OTP banka d.d.                                                                  </t>
  </si>
  <si>
    <t>52508873833</t>
  </si>
  <si>
    <t xml:space="preserve">SPLIT                                                       </t>
  </si>
  <si>
    <t xml:space="preserve">4-2024                                                                          </t>
  </si>
  <si>
    <t>OTP</t>
  </si>
  <si>
    <t xml:space="preserve">34311     </t>
  </si>
  <si>
    <t xml:space="preserve">USLUGE BANAKA                                                                                                                                                                                           </t>
  </si>
  <si>
    <t xml:space="preserve">GRAD SPLIT                                                                      </t>
  </si>
  <si>
    <t xml:space="preserve">                                                                                                    </t>
  </si>
  <si>
    <t>tem.žiro račun br. 10</t>
  </si>
  <si>
    <t/>
  </si>
  <si>
    <t>6.5.2024.</t>
  </si>
  <si>
    <t xml:space="preserve">BABIĆ PEKARA d.o.o.                                                             </t>
  </si>
  <si>
    <t>59369289798</t>
  </si>
  <si>
    <t xml:space="preserve">Split                                                       </t>
  </si>
  <si>
    <t xml:space="preserve">27920-999-1                                                                     </t>
  </si>
  <si>
    <t xml:space="preserve">322241    </t>
  </si>
  <si>
    <t xml:space="preserve">PRODUŽENI NAMIRNICE                                                                                                                                                                                     </t>
  </si>
  <si>
    <t xml:space="preserve">MARENDE                                                                         </t>
  </si>
  <si>
    <t xml:space="preserve">37947-999-1                                                                     </t>
  </si>
  <si>
    <t xml:space="preserve">23299     </t>
  </si>
  <si>
    <t xml:space="preserve">OSTALI NESPOMENUTI RASHODI POSLOVANJA                                                                                                                                                                   </t>
  </si>
  <si>
    <t xml:space="preserve">53250-999-1                                                                     </t>
  </si>
  <si>
    <t>10.5.2024.</t>
  </si>
  <si>
    <t xml:space="preserve">EUROFINS CROATIAKONTROLA D.O.O.                                                 </t>
  </si>
  <si>
    <t>50024748563</t>
  </si>
  <si>
    <t xml:space="preserve">ZAGREB                                                      </t>
  </si>
  <si>
    <t xml:space="preserve">144-1-6                                                                         </t>
  </si>
  <si>
    <t>EUROFINS</t>
  </si>
  <si>
    <t xml:space="preserve">32999     </t>
  </si>
  <si>
    <t xml:space="preserve">ŠKOLA                                                                           </t>
  </si>
  <si>
    <t xml:space="preserve">HEP ELEKTRA D.O.O.                                                              </t>
  </si>
  <si>
    <t>43965974818</t>
  </si>
  <si>
    <t xml:space="preserve">2300136863-2404701-3                                                            </t>
  </si>
  <si>
    <t xml:space="preserve">32231     </t>
  </si>
  <si>
    <t xml:space="preserve">ELEKTRIČNA ENERGIJA                                                                                                                                                                                     </t>
  </si>
  <si>
    <t xml:space="preserve">KOZJAK DVA d.o.o.                                                               </t>
  </si>
  <si>
    <t>85962001222</t>
  </si>
  <si>
    <t xml:space="preserve">Kaštel Kambelovac                                           </t>
  </si>
  <si>
    <t xml:space="preserve">952-001-0121-1                                                                  </t>
  </si>
  <si>
    <t xml:space="preserve">Produženi boravak                                                               </t>
  </si>
  <si>
    <t xml:space="preserve">910-001-0121-1                                                                  </t>
  </si>
  <si>
    <t xml:space="preserve">857-001-0121-1                                                                  </t>
  </si>
  <si>
    <t xml:space="preserve">783-001-0121-1                                                                  </t>
  </si>
  <si>
    <t xml:space="preserve">U.O.BABILON                                                                     </t>
  </si>
  <si>
    <t>06581661002</t>
  </si>
  <si>
    <t xml:space="preserve">9671-1-1                                                                        </t>
  </si>
  <si>
    <t xml:space="preserve">Ustanova za zapošljavanje,rad i profesionalnu                                   </t>
  </si>
  <si>
    <t>23754648622</t>
  </si>
  <si>
    <t xml:space="preserve">127-393-1                                                                       </t>
  </si>
  <si>
    <t xml:space="preserve">147-393-1                                                                       </t>
  </si>
  <si>
    <t xml:space="preserve">136-393-1                                                                       </t>
  </si>
  <si>
    <t>20.5.2024.</t>
  </si>
  <si>
    <t xml:space="preserve">76923-999-1                                                                     </t>
  </si>
  <si>
    <t xml:space="preserve">S&amp;P OBRT ZA PRIJEVOZ  I VUČU VOZILA                                             </t>
  </si>
  <si>
    <t>69861072713</t>
  </si>
  <si>
    <t xml:space="preserve">SEGET DONJI                                                 </t>
  </si>
  <si>
    <t xml:space="preserve">30-2024                                                                         </t>
  </si>
  <si>
    <t xml:space="preserve">32115     </t>
  </si>
  <si>
    <t xml:space="preserve">NAKNADE ZA PRIJEVOZ NA SLUŽBENOM PUTU U ZEMLJI                                                                                                                                                          </t>
  </si>
  <si>
    <t>22.5.2024.</t>
  </si>
  <si>
    <t xml:space="preserve">Strojo elektro                                                                  </t>
  </si>
  <si>
    <t>04441432994</t>
  </si>
  <si>
    <t xml:space="preserve">                                                            </t>
  </si>
  <si>
    <t xml:space="preserve">0066-1-1                                                                        </t>
  </si>
  <si>
    <t>STROJO ELEKTRO</t>
  </si>
  <si>
    <t xml:space="preserve">32221     </t>
  </si>
  <si>
    <t xml:space="preserve">OSNOVNI MATERIJAL I SIROVINE                                                                                                                                                                            </t>
  </si>
  <si>
    <t xml:space="preserve">USL.TRG.OBRT.DOBRI-KLJUCAR BARIC                                                </t>
  </si>
  <si>
    <t>99929630012</t>
  </si>
  <si>
    <t xml:space="preserve">62-1-1                                                                          </t>
  </si>
  <si>
    <t>23.5.2024.</t>
  </si>
  <si>
    <t xml:space="preserve">53249-999-1                                                                     </t>
  </si>
  <si>
    <t xml:space="preserve">Bauerfeind d.o.o.                                                               </t>
  </si>
  <si>
    <t xml:space="preserve">           </t>
  </si>
  <si>
    <t xml:space="preserve">Zagreb                                                      </t>
  </si>
  <si>
    <t xml:space="preserve">34/533/1548                                                                     </t>
  </si>
  <si>
    <t xml:space="preserve">32215     </t>
  </si>
  <si>
    <t xml:space="preserve">SLUŽBENA, RADNA I ZAŠTITNA ODJEĆA I OBUĆA                                                                                                                                                               </t>
  </si>
  <si>
    <t>datum izvješća: 19 lipnja 2024.</t>
  </si>
  <si>
    <t xml:space="preserve">voditelj računovodstva: DRAŽEN REBIĆ                             </t>
  </si>
  <si>
    <t xml:space="preserve">odgovorna osoba: Mario Šarić                              </t>
  </si>
  <si>
    <t>IZVJEŠĆE O TROŠENJU SREDSTAVA ZA SVIBANJ 2024.</t>
  </si>
  <si>
    <t>Ramda d.o.o</t>
  </si>
  <si>
    <t>08544653102</t>
  </si>
  <si>
    <t xml:space="preserve">Kaštel Sućurac                                           </t>
  </si>
  <si>
    <t>tem.blagajna 1 br.5</t>
  </si>
  <si>
    <t>Tommy d.o.o.</t>
  </si>
  <si>
    <t>00278260010</t>
  </si>
  <si>
    <t>Hp-Hrvatska pošta d.d.</t>
  </si>
  <si>
    <t>87311810356</t>
  </si>
  <si>
    <t>Promet d.o.o.</t>
  </si>
  <si>
    <t>13421314997</t>
  </si>
  <si>
    <t>JAVNA OBJAVA INFORMACIJA O PRORAČUNSKOJ POTROŠNJI</t>
  </si>
  <si>
    <t>OŠ LUČAC, OMIŠKA 27, OIB:18255888744</t>
  </si>
  <si>
    <t>Kategorija 2</t>
  </si>
  <si>
    <t>NAZIV ISPLATITELJA</t>
  </si>
  <si>
    <t>NAZIV PRIMATELJA</t>
  </si>
  <si>
    <t>ISPLAĆENI IZNOS *</t>
  </si>
  <si>
    <t>VRSTA RASHODA  IZDATAKA **</t>
  </si>
  <si>
    <t xml:space="preserve">MINISTARSTVO ZNANOSTI I OBRAZOVANJA </t>
  </si>
  <si>
    <t>SKUPINA PRIMATELJA - ISPLATA PLAĆE 1-2024</t>
  </si>
  <si>
    <t>3111, PLAĆE ZA REDOVAN RAD</t>
  </si>
  <si>
    <t xml:space="preserve">3132, DOPRINOS ZA OBVEZNO ZDRAVSTVENO OSIGURANJE </t>
  </si>
  <si>
    <t>3212, NAKNADA ZA PRIJEVOZ, ZA RAD NA TERENU I ODVOJENI ŽIVOT</t>
  </si>
  <si>
    <t>32122, TROŠAK SMJEŠTAJA LEKTORA</t>
  </si>
  <si>
    <t>OSNOVNA ŠKOLA LUČAC</t>
  </si>
  <si>
    <t>UKUPNO</t>
  </si>
  <si>
    <t>datum izvješća: 19.lipnja 2024.</t>
  </si>
  <si>
    <t xml:space="preserve">Razdoblje: SVIBANJ 2024. godine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</si>
</sst>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yy"/>
  </numFmts>
  <fonts count="7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2" borderId="0" xfId="0" applyFont="1" applyFill="1"/>
    <xf numFmtId="0" fontId="3" fillId="2" borderId="1" xfId="0" applyFont="1" applyFill="1" applyBorder="1"/>
    <xf numFmtId="0" fontId="3" fillId="2" borderId="0" xfId="0" applyFont="1" applyFill="1" applyBorder="1"/>
    <xf numFmtId="164" fontId="1" fillId="0" borderId="0" xfId="0" applyNumberFormat="1" applyFont="1"/>
    <xf numFmtId="164" fontId="3" fillId="2" borderId="0" xfId="0" applyNumberFormat="1" applyFont="1" applyFill="1" applyBorder="1"/>
    <xf numFmtId="49" fontId="1" fillId="0" borderId="0" xfId="0" applyNumberFormat="1" applyFont="1"/>
    <xf numFmtId="49" fontId="3" fillId="2" borderId="0" xfId="0" applyNumberFormat="1" applyFont="1" applyFill="1" applyBorder="1"/>
    <xf numFmtId="49" fontId="1" fillId="0" borderId="0" xfId="0" applyNumberFormat="1" applyFont="1" applyAlignment="1">
      <alignment horizontal="left"/>
    </xf>
    <xf numFmtId="49" fontId="3" fillId="2" borderId="0" xfId="0" applyNumberFormat="1" applyFont="1" applyFill="1" applyBorder="1" applyAlignment="1">
      <alignment horizontal="left"/>
    </xf>
    <xf numFmtId="2" fontId="1" fillId="0" borderId="0" xfId="0" applyNumberFormat="1" applyFont="1" applyAlignment="1">
      <alignment horizontal="right"/>
    </xf>
    <xf numFmtId="2" fontId="3" fillId="2" borderId="0" xfId="0" applyNumberFormat="1" applyFont="1" applyFill="1" applyBorder="1" applyAlignment="1">
      <alignment horizontal="right"/>
    </xf>
    <xf numFmtId="164" fontId="3" fillId="0" borderId="0" xfId="0" applyNumberFormat="1" applyFont="1"/>
    <xf numFmtId="49" fontId="3" fillId="0" borderId="0" xfId="0" applyNumberFormat="1" applyFont="1"/>
    <xf numFmtId="49" fontId="3" fillId="0" borderId="0" xfId="0" applyNumberFormat="1" applyFont="1" applyAlignment="1">
      <alignment horizontal="left"/>
    </xf>
    <xf numFmtId="2" fontId="3" fillId="0" borderId="0" xfId="0" applyNumberFormat="1" applyFont="1" applyAlignment="1">
      <alignment horizontal="right"/>
    </xf>
    <xf numFmtId="164" fontId="3" fillId="2" borderId="0" xfId="0" applyNumberFormat="1" applyFont="1" applyFill="1"/>
    <xf numFmtId="49" fontId="3" fillId="2" borderId="0" xfId="0" applyNumberFormat="1" applyFont="1" applyFill="1"/>
    <xf numFmtId="49" fontId="3" fillId="2" borderId="0" xfId="0" applyNumberFormat="1" applyFont="1" applyFill="1" applyAlignment="1">
      <alignment horizontal="left"/>
    </xf>
    <xf numFmtId="2" fontId="3" fillId="2" borderId="0" xfId="0" applyNumberFormat="1" applyFont="1" applyFill="1" applyAlignment="1">
      <alignment horizontal="right"/>
    </xf>
    <xf numFmtId="0" fontId="1" fillId="0" borderId="2" xfId="0" applyFont="1" applyBorder="1"/>
    <xf numFmtId="164" fontId="1" fillId="0" borderId="2" xfId="0" applyNumberFormat="1" applyFont="1" applyBorder="1"/>
    <xf numFmtId="49" fontId="1" fillId="0" borderId="2" xfId="0" applyNumberFormat="1" applyFont="1" applyBorder="1"/>
    <xf numFmtId="49" fontId="1" fillId="0" borderId="2" xfId="0" applyNumberFormat="1" applyFont="1" applyBorder="1" applyAlignment="1">
      <alignment horizontal="left"/>
    </xf>
    <xf numFmtId="2" fontId="1" fillId="0" borderId="2" xfId="0" applyNumberFormat="1" applyFont="1" applyBorder="1" applyAlignment="1">
      <alignment horizontal="right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2" borderId="0" xfId="0" applyFont="1" applyFill="1" applyAlignment="1">
      <alignment horizontal="center"/>
    </xf>
    <xf numFmtId="0" fontId="6" fillId="0" borderId="2" xfId="0" applyFont="1" applyBorder="1" applyAlignment="1">
      <alignment horizontal="center"/>
    </xf>
    <xf numFmtId="164" fontId="1" fillId="0" borderId="0" xfId="0" applyNumberFormat="1" applyFont="1" applyAlignment="1">
      <alignment horizontal="left"/>
    </xf>
    <xf numFmtId="4" fontId="0" fillId="0" borderId="0" xfId="0" applyNumberFormat="1"/>
    <xf numFmtId="0" fontId="4" fillId="0" borderId="0" xfId="0" applyFont="1" applyAlignment="1">
      <alignment horizont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63BC6-9154-40C0-8F6B-EDD28069566F}">
  <sheetPr>
    <pageSetUpPr fitToPage="1"/>
  </sheetPr>
  <dimension ref="A2:M50"/>
  <sheetViews>
    <sheetView tabSelected="1" workbookViewId="0">
      <selection activeCell="H46" sqref="H46"/>
    </sheetView>
  </sheetViews>
  <sheetFormatPr defaultRowHeight="12.75" x14ac:dyDescent="0.2"/>
  <cols>
    <col min="1" max="1" width="3.7109375" style="1" customWidth="1"/>
    <col min="2" max="2" width="12.7109375" style="7" customWidth="1"/>
    <col min="3" max="3" width="24.7109375" style="1" customWidth="1"/>
    <col min="4" max="4" width="12.7109375" style="9" customWidth="1"/>
    <col min="5" max="5" width="12.7109375" style="1" customWidth="1"/>
    <col min="6" max="7" width="24.7109375" style="11" customWidth="1"/>
    <col min="8" max="8" width="12.7109375" style="13" customWidth="1"/>
    <col min="9" max="9" width="10.7109375" style="9" customWidth="1"/>
    <col min="10" max="12" width="24.7109375" style="1" customWidth="1"/>
    <col min="13" max="13" width="12.7109375" style="11" customWidth="1"/>
    <col min="14" max="16384" width="9.140625" style="1"/>
  </cols>
  <sheetData>
    <row r="2" spans="1:13" ht="15.75" x14ac:dyDescent="0.25">
      <c r="A2" s="2" t="s">
        <v>0</v>
      </c>
    </row>
    <row r="3" spans="1:13" ht="15.75" x14ac:dyDescent="0.25">
      <c r="A3" s="2" t="s">
        <v>1</v>
      </c>
    </row>
    <row r="4" spans="1:13" ht="15.75" x14ac:dyDescent="0.25">
      <c r="A4" s="2" t="s">
        <v>2</v>
      </c>
    </row>
    <row r="6" spans="1:13" ht="18.75" x14ac:dyDescent="0.3">
      <c r="A6" s="34" t="s">
        <v>97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</row>
    <row r="10" spans="1:13" x14ac:dyDescent="0.2">
      <c r="A10" s="5"/>
      <c r="B10" s="8" t="s">
        <v>3</v>
      </c>
      <c r="C10" s="6" t="s">
        <v>4</v>
      </c>
      <c r="D10" s="10" t="s">
        <v>5</v>
      </c>
      <c r="E10" s="6" t="s">
        <v>6</v>
      </c>
      <c r="F10" s="12" t="s">
        <v>7</v>
      </c>
      <c r="G10" s="12" t="s">
        <v>8</v>
      </c>
      <c r="H10" s="14" t="s">
        <v>9</v>
      </c>
      <c r="I10" s="10" t="s">
        <v>10</v>
      </c>
      <c r="J10" s="6"/>
      <c r="K10" s="6" t="s">
        <v>11</v>
      </c>
      <c r="L10" s="6" t="s">
        <v>12</v>
      </c>
      <c r="M10" s="12" t="s">
        <v>13</v>
      </c>
    </row>
    <row r="11" spans="1:13" x14ac:dyDescent="0.2">
      <c r="A11" s="28"/>
      <c r="B11" s="15" t="s">
        <v>14</v>
      </c>
      <c r="C11" s="3"/>
      <c r="D11" s="16"/>
      <c r="E11" s="3"/>
      <c r="F11" s="17"/>
      <c r="G11" s="17"/>
      <c r="H11" s="18">
        <v>68.95</v>
      </c>
      <c r="I11" s="16"/>
      <c r="J11" s="3"/>
      <c r="K11" s="3"/>
      <c r="L11" s="3"/>
      <c r="M11" s="17"/>
    </row>
    <row r="12" spans="1:13" x14ac:dyDescent="0.2">
      <c r="A12" s="29"/>
      <c r="B12" s="7" t="s">
        <v>14</v>
      </c>
      <c r="C12" s="1" t="s">
        <v>15</v>
      </c>
      <c r="D12" s="9" t="s">
        <v>16</v>
      </c>
      <c r="E12" s="1" t="s">
        <v>17</v>
      </c>
      <c r="F12" s="11" t="s">
        <v>18</v>
      </c>
      <c r="G12" s="11" t="s">
        <v>19</v>
      </c>
      <c r="H12" s="13">
        <v>68.95</v>
      </c>
      <c r="I12" s="9" t="s">
        <v>20</v>
      </c>
      <c r="J12" s="1" t="s">
        <v>21</v>
      </c>
      <c r="K12" s="1" t="s">
        <v>22</v>
      </c>
      <c r="L12" s="1" t="s">
        <v>23</v>
      </c>
      <c r="M12" s="11" t="s">
        <v>24</v>
      </c>
    </row>
    <row r="13" spans="1:13" x14ac:dyDescent="0.2">
      <c r="A13" s="29"/>
      <c r="B13" s="32">
        <v>45415</v>
      </c>
      <c r="H13" s="18">
        <v>36.630000000000003</v>
      </c>
    </row>
    <row r="14" spans="1:13" x14ac:dyDescent="0.2">
      <c r="A14" s="29"/>
      <c r="B14" s="32">
        <v>45415</v>
      </c>
      <c r="C14" s="1" t="s">
        <v>98</v>
      </c>
      <c r="D14" s="9" t="s">
        <v>99</v>
      </c>
      <c r="E14" s="1" t="s">
        <v>100</v>
      </c>
      <c r="H14" s="13">
        <v>36.630000000000003</v>
      </c>
      <c r="M14" s="11" t="s">
        <v>101</v>
      </c>
    </row>
    <row r="15" spans="1:13" x14ac:dyDescent="0.2">
      <c r="A15" s="28"/>
      <c r="B15" s="15" t="s">
        <v>26</v>
      </c>
      <c r="C15" s="3"/>
      <c r="D15" s="16"/>
      <c r="E15" s="3"/>
      <c r="F15" s="17"/>
      <c r="G15" s="17"/>
      <c r="H15" s="18">
        <f>H16+H17+H18</f>
        <v>6451.7799999999988</v>
      </c>
      <c r="I15" s="16"/>
      <c r="J15" s="3"/>
      <c r="K15" s="3"/>
      <c r="L15" s="3"/>
      <c r="M15" s="17"/>
    </row>
    <row r="16" spans="1:13" x14ac:dyDescent="0.2">
      <c r="A16" s="29"/>
      <c r="B16" s="7" t="s">
        <v>26</v>
      </c>
      <c r="C16" s="1" t="s">
        <v>27</v>
      </c>
      <c r="D16" s="9" t="s">
        <v>28</v>
      </c>
      <c r="E16" s="1" t="s">
        <v>29</v>
      </c>
      <c r="F16" s="11" t="s">
        <v>30</v>
      </c>
      <c r="G16" s="11" t="s">
        <v>25</v>
      </c>
      <c r="H16" s="13">
        <v>5417.44</v>
      </c>
      <c r="I16" s="9" t="s">
        <v>31</v>
      </c>
      <c r="J16" s="1" t="s">
        <v>32</v>
      </c>
      <c r="K16" s="1" t="s">
        <v>33</v>
      </c>
      <c r="L16" s="1" t="s">
        <v>23</v>
      </c>
      <c r="M16" s="11" t="s">
        <v>24</v>
      </c>
    </row>
    <row r="17" spans="1:13" x14ac:dyDescent="0.2">
      <c r="A17" s="29"/>
      <c r="B17" s="7" t="s">
        <v>26</v>
      </c>
      <c r="C17" s="1" t="s">
        <v>27</v>
      </c>
      <c r="D17" s="9" t="s">
        <v>28</v>
      </c>
      <c r="E17" s="1" t="s">
        <v>29</v>
      </c>
      <c r="F17" s="11" t="s">
        <v>34</v>
      </c>
      <c r="G17" s="11" t="s">
        <v>25</v>
      </c>
      <c r="H17" s="13">
        <v>946.61</v>
      </c>
      <c r="I17" s="9" t="s">
        <v>35</v>
      </c>
      <c r="J17" s="1" t="s">
        <v>36</v>
      </c>
      <c r="K17" s="1" t="s">
        <v>33</v>
      </c>
      <c r="L17" s="1" t="s">
        <v>23</v>
      </c>
      <c r="M17" s="11" t="s">
        <v>24</v>
      </c>
    </row>
    <row r="18" spans="1:13" x14ac:dyDescent="0.2">
      <c r="A18" s="29"/>
      <c r="B18" s="7" t="s">
        <v>26</v>
      </c>
      <c r="C18" s="1" t="s">
        <v>27</v>
      </c>
      <c r="D18" s="9" t="s">
        <v>28</v>
      </c>
      <c r="E18" s="1" t="s">
        <v>29</v>
      </c>
      <c r="F18" s="11" t="s">
        <v>37</v>
      </c>
      <c r="G18" s="11" t="s">
        <v>25</v>
      </c>
      <c r="H18" s="13">
        <v>87.73</v>
      </c>
      <c r="I18" s="9" t="s">
        <v>31</v>
      </c>
      <c r="J18" s="1" t="s">
        <v>32</v>
      </c>
      <c r="K18" s="1" t="s">
        <v>33</v>
      </c>
      <c r="L18" s="1" t="s">
        <v>23</v>
      </c>
      <c r="M18" s="11" t="s">
        <v>24</v>
      </c>
    </row>
    <row r="19" spans="1:13" x14ac:dyDescent="0.2">
      <c r="A19" s="28"/>
      <c r="B19" s="15" t="s">
        <v>38</v>
      </c>
      <c r="C19" s="3"/>
      <c r="D19" s="16"/>
      <c r="E19" s="3"/>
      <c r="F19" s="17"/>
      <c r="G19" s="17"/>
      <c r="H19" s="18">
        <f>H20+H21+H22+H23+H24+H25+H26+H27+H28+H29</f>
        <v>3321.7</v>
      </c>
      <c r="I19" s="16"/>
      <c r="J19" s="3"/>
      <c r="K19" s="3"/>
      <c r="L19" s="3"/>
      <c r="M19" s="17"/>
    </row>
    <row r="20" spans="1:13" x14ac:dyDescent="0.2">
      <c r="A20" s="29"/>
      <c r="B20" s="7" t="s">
        <v>38</v>
      </c>
      <c r="C20" s="1" t="s">
        <v>39</v>
      </c>
      <c r="D20" s="9" t="s">
        <v>40</v>
      </c>
      <c r="E20" s="1" t="s">
        <v>41</v>
      </c>
      <c r="F20" s="11" t="s">
        <v>42</v>
      </c>
      <c r="G20" s="11" t="s">
        <v>43</v>
      </c>
      <c r="H20" s="13">
        <v>202.53</v>
      </c>
      <c r="I20" s="9" t="s">
        <v>44</v>
      </c>
      <c r="J20" s="1" t="s">
        <v>36</v>
      </c>
      <c r="K20" s="1" t="s">
        <v>45</v>
      </c>
      <c r="L20" s="1" t="s">
        <v>23</v>
      </c>
      <c r="M20" s="11" t="s">
        <v>24</v>
      </c>
    </row>
    <row r="21" spans="1:13" x14ac:dyDescent="0.2">
      <c r="A21" s="29"/>
      <c r="B21" s="7" t="s">
        <v>38</v>
      </c>
      <c r="C21" s="1" t="s">
        <v>46</v>
      </c>
      <c r="D21" s="9" t="s">
        <v>47</v>
      </c>
      <c r="E21" s="1" t="s">
        <v>41</v>
      </c>
      <c r="F21" s="11" t="s">
        <v>48</v>
      </c>
      <c r="G21" s="11" t="s">
        <v>25</v>
      </c>
      <c r="H21" s="13">
        <v>10.79</v>
      </c>
      <c r="I21" s="9" t="s">
        <v>49</v>
      </c>
      <c r="J21" s="1" t="s">
        <v>50</v>
      </c>
      <c r="K21" s="1" t="s">
        <v>22</v>
      </c>
      <c r="L21" s="1" t="s">
        <v>23</v>
      </c>
      <c r="M21" s="11" t="s">
        <v>24</v>
      </c>
    </row>
    <row r="22" spans="1:13" x14ac:dyDescent="0.2">
      <c r="A22" s="29"/>
      <c r="B22" s="7" t="s">
        <v>38</v>
      </c>
      <c r="C22" s="1" t="s">
        <v>51</v>
      </c>
      <c r="D22" s="9" t="s">
        <v>52</v>
      </c>
      <c r="E22" s="1" t="s">
        <v>53</v>
      </c>
      <c r="F22" s="11" t="s">
        <v>54</v>
      </c>
      <c r="G22" s="11" t="s">
        <v>25</v>
      </c>
      <c r="H22" s="13">
        <v>144.36000000000001</v>
      </c>
      <c r="I22" s="9" t="s">
        <v>31</v>
      </c>
      <c r="J22" s="1" t="s">
        <v>32</v>
      </c>
      <c r="K22" s="1" t="s">
        <v>55</v>
      </c>
      <c r="L22" s="1" t="s">
        <v>23</v>
      </c>
      <c r="M22" s="11" t="s">
        <v>24</v>
      </c>
    </row>
    <row r="23" spans="1:13" x14ac:dyDescent="0.2">
      <c r="A23" s="29"/>
      <c r="B23" s="7" t="s">
        <v>38</v>
      </c>
      <c r="C23" s="1" t="s">
        <v>51</v>
      </c>
      <c r="D23" s="9" t="s">
        <v>52</v>
      </c>
      <c r="E23" s="1" t="s">
        <v>53</v>
      </c>
      <c r="F23" s="11" t="s">
        <v>56</v>
      </c>
      <c r="G23" s="11" t="s">
        <v>25</v>
      </c>
      <c r="H23" s="13">
        <v>221.13</v>
      </c>
      <c r="I23" s="9" t="s">
        <v>31</v>
      </c>
      <c r="J23" s="1" t="s">
        <v>32</v>
      </c>
      <c r="K23" s="1" t="s">
        <v>55</v>
      </c>
      <c r="L23" s="1" t="s">
        <v>23</v>
      </c>
      <c r="M23" s="11" t="s">
        <v>24</v>
      </c>
    </row>
    <row r="24" spans="1:13" x14ac:dyDescent="0.2">
      <c r="A24" s="29"/>
      <c r="B24" s="7" t="s">
        <v>38</v>
      </c>
      <c r="C24" s="1" t="s">
        <v>51</v>
      </c>
      <c r="D24" s="9" t="s">
        <v>52</v>
      </c>
      <c r="E24" s="1" t="s">
        <v>53</v>
      </c>
      <c r="F24" s="11" t="s">
        <v>57</v>
      </c>
      <c r="G24" s="11" t="s">
        <v>25</v>
      </c>
      <c r="H24" s="13">
        <v>129.57</v>
      </c>
      <c r="I24" s="9" t="s">
        <v>31</v>
      </c>
      <c r="J24" s="1" t="s">
        <v>32</v>
      </c>
      <c r="K24" s="1" t="s">
        <v>55</v>
      </c>
      <c r="L24" s="1" t="s">
        <v>23</v>
      </c>
      <c r="M24" s="11" t="s">
        <v>24</v>
      </c>
    </row>
    <row r="25" spans="1:13" x14ac:dyDescent="0.2">
      <c r="A25" s="29"/>
      <c r="B25" s="7" t="s">
        <v>38</v>
      </c>
      <c r="C25" s="1" t="s">
        <v>51</v>
      </c>
      <c r="D25" s="9" t="s">
        <v>52</v>
      </c>
      <c r="E25" s="1" t="s">
        <v>53</v>
      </c>
      <c r="F25" s="11" t="s">
        <v>58</v>
      </c>
      <c r="G25" s="11" t="s">
        <v>25</v>
      </c>
      <c r="H25" s="13">
        <v>116.42</v>
      </c>
      <c r="I25" s="9" t="s">
        <v>31</v>
      </c>
      <c r="J25" s="1" t="s">
        <v>32</v>
      </c>
      <c r="K25" s="1" t="s">
        <v>55</v>
      </c>
      <c r="L25" s="1" t="s">
        <v>23</v>
      </c>
      <c r="M25" s="11" t="s">
        <v>24</v>
      </c>
    </row>
    <row r="26" spans="1:13" x14ac:dyDescent="0.2">
      <c r="A26" s="29"/>
      <c r="B26" s="7" t="s">
        <v>38</v>
      </c>
      <c r="C26" s="1" t="s">
        <v>59</v>
      </c>
      <c r="D26" s="9" t="s">
        <v>60</v>
      </c>
      <c r="E26" s="1" t="s">
        <v>17</v>
      </c>
      <c r="F26" s="11" t="s">
        <v>61</v>
      </c>
      <c r="G26" s="11" t="s">
        <v>25</v>
      </c>
      <c r="H26" s="13">
        <v>720</v>
      </c>
      <c r="I26" s="9" t="s">
        <v>44</v>
      </c>
      <c r="J26" s="1" t="s">
        <v>36</v>
      </c>
      <c r="K26" s="1" t="s">
        <v>45</v>
      </c>
      <c r="L26" s="1" t="s">
        <v>23</v>
      </c>
      <c r="M26" s="11" t="s">
        <v>24</v>
      </c>
    </row>
    <row r="27" spans="1:13" x14ac:dyDescent="0.2">
      <c r="A27" s="29"/>
      <c r="B27" s="7" t="s">
        <v>38</v>
      </c>
      <c r="C27" s="1" t="s">
        <v>62</v>
      </c>
      <c r="D27" s="9" t="s">
        <v>63</v>
      </c>
      <c r="E27" s="1" t="s">
        <v>17</v>
      </c>
      <c r="F27" s="11" t="s">
        <v>64</v>
      </c>
      <c r="G27" s="11" t="s">
        <v>25</v>
      </c>
      <c r="H27" s="13">
        <v>546.74</v>
      </c>
      <c r="I27" s="9" t="s">
        <v>31</v>
      </c>
      <c r="J27" s="1" t="s">
        <v>32</v>
      </c>
      <c r="K27" s="1" t="s">
        <v>55</v>
      </c>
      <c r="L27" s="1" t="s">
        <v>23</v>
      </c>
      <c r="M27" s="11" t="s">
        <v>24</v>
      </c>
    </row>
    <row r="28" spans="1:13" x14ac:dyDescent="0.2">
      <c r="A28" s="29"/>
      <c r="B28" s="7" t="s">
        <v>38</v>
      </c>
      <c r="C28" s="1" t="s">
        <v>62</v>
      </c>
      <c r="D28" s="9" t="s">
        <v>63</v>
      </c>
      <c r="E28" s="1" t="s">
        <v>17</v>
      </c>
      <c r="F28" s="11" t="s">
        <v>65</v>
      </c>
      <c r="G28" s="11" t="s">
        <v>25</v>
      </c>
      <c r="H28" s="13">
        <v>546.74</v>
      </c>
      <c r="I28" s="9" t="s">
        <v>31</v>
      </c>
      <c r="J28" s="1" t="s">
        <v>32</v>
      </c>
      <c r="K28" s="1" t="s">
        <v>55</v>
      </c>
      <c r="L28" s="1" t="s">
        <v>23</v>
      </c>
      <c r="M28" s="11" t="s">
        <v>24</v>
      </c>
    </row>
    <row r="29" spans="1:13" x14ac:dyDescent="0.2">
      <c r="A29" s="29"/>
      <c r="B29" s="7" t="s">
        <v>38</v>
      </c>
      <c r="C29" s="1" t="s">
        <v>62</v>
      </c>
      <c r="D29" s="9" t="s">
        <v>63</v>
      </c>
      <c r="E29" s="1" t="s">
        <v>17</v>
      </c>
      <c r="F29" s="11" t="s">
        <v>66</v>
      </c>
      <c r="G29" s="11" t="s">
        <v>25</v>
      </c>
      <c r="H29" s="13">
        <v>683.42</v>
      </c>
      <c r="I29" s="9" t="s">
        <v>31</v>
      </c>
      <c r="J29" s="1" t="s">
        <v>32</v>
      </c>
      <c r="K29" s="1" t="s">
        <v>55</v>
      </c>
      <c r="L29" s="1" t="s">
        <v>23</v>
      </c>
      <c r="M29" s="11" t="s">
        <v>24</v>
      </c>
    </row>
    <row r="30" spans="1:13" x14ac:dyDescent="0.2">
      <c r="A30" s="29"/>
      <c r="B30" s="32">
        <v>45425</v>
      </c>
      <c r="H30" s="18">
        <v>25</v>
      </c>
    </row>
    <row r="31" spans="1:13" x14ac:dyDescent="0.2">
      <c r="A31" s="29"/>
      <c r="B31" s="32">
        <v>45425</v>
      </c>
      <c r="C31" s="1" t="s">
        <v>106</v>
      </c>
      <c r="D31" s="9" t="s">
        <v>107</v>
      </c>
      <c r="E31" s="1" t="s">
        <v>17</v>
      </c>
      <c r="H31" s="13">
        <v>25</v>
      </c>
      <c r="M31" s="11" t="s">
        <v>101</v>
      </c>
    </row>
    <row r="32" spans="1:13" x14ac:dyDescent="0.2">
      <c r="A32" s="28"/>
      <c r="B32" s="15" t="s">
        <v>67</v>
      </c>
      <c r="C32" s="3"/>
      <c r="D32" s="16"/>
      <c r="E32" s="3"/>
      <c r="F32" s="17"/>
      <c r="G32" s="17"/>
      <c r="H32" s="18">
        <v>236.92000000000002</v>
      </c>
      <c r="I32" s="16"/>
      <c r="J32" s="3"/>
      <c r="K32" s="3"/>
      <c r="L32" s="3"/>
    </row>
    <row r="33" spans="1:13" x14ac:dyDescent="0.2">
      <c r="A33" s="29"/>
      <c r="B33" s="7" t="s">
        <v>67</v>
      </c>
      <c r="C33" s="1" t="s">
        <v>27</v>
      </c>
      <c r="D33" s="9" t="s">
        <v>28</v>
      </c>
      <c r="E33" s="1" t="s">
        <v>29</v>
      </c>
      <c r="F33" s="11" t="s">
        <v>68</v>
      </c>
      <c r="G33" s="11" t="s">
        <v>25</v>
      </c>
      <c r="H33" s="13">
        <v>73.12</v>
      </c>
      <c r="I33" s="9" t="s">
        <v>31</v>
      </c>
      <c r="J33" s="1" t="s">
        <v>32</v>
      </c>
      <c r="K33" s="1" t="s">
        <v>33</v>
      </c>
      <c r="L33" s="1" t="s">
        <v>23</v>
      </c>
      <c r="M33" s="11" t="s">
        <v>24</v>
      </c>
    </row>
    <row r="34" spans="1:13" x14ac:dyDescent="0.2">
      <c r="A34" s="29"/>
      <c r="B34" s="7" t="s">
        <v>67</v>
      </c>
      <c r="C34" s="1" t="s">
        <v>69</v>
      </c>
      <c r="D34" s="9" t="s">
        <v>70</v>
      </c>
      <c r="E34" s="1" t="s">
        <v>71</v>
      </c>
      <c r="F34" s="11" t="s">
        <v>72</v>
      </c>
      <c r="G34" s="11" t="s">
        <v>25</v>
      </c>
      <c r="H34" s="13">
        <v>100</v>
      </c>
      <c r="I34" s="9" t="s">
        <v>73</v>
      </c>
      <c r="J34" s="1" t="s">
        <v>74</v>
      </c>
      <c r="K34" s="1" t="s">
        <v>45</v>
      </c>
      <c r="L34" s="1" t="s">
        <v>23</v>
      </c>
      <c r="M34" s="11" t="s">
        <v>24</v>
      </c>
    </row>
    <row r="35" spans="1:13" x14ac:dyDescent="0.2">
      <c r="A35" s="29"/>
      <c r="B35" s="32">
        <v>45433</v>
      </c>
      <c r="H35" s="18">
        <v>19.100000000000001</v>
      </c>
    </row>
    <row r="36" spans="1:13" x14ac:dyDescent="0.2">
      <c r="A36" s="29"/>
      <c r="B36" s="32">
        <v>45433</v>
      </c>
      <c r="C36" s="1" t="s">
        <v>102</v>
      </c>
      <c r="D36" s="9" t="s">
        <v>103</v>
      </c>
      <c r="E36" s="1" t="s">
        <v>17</v>
      </c>
      <c r="H36" s="13">
        <v>19.100000000000001</v>
      </c>
    </row>
    <row r="37" spans="1:13" x14ac:dyDescent="0.2">
      <c r="A37" s="28"/>
      <c r="B37" s="15" t="s">
        <v>75</v>
      </c>
      <c r="C37" s="3"/>
      <c r="D37" s="16"/>
      <c r="E37" s="3"/>
      <c r="F37" s="17"/>
      <c r="G37" s="17"/>
      <c r="H37" s="18">
        <v>470.15</v>
      </c>
      <c r="I37" s="16"/>
      <c r="J37" s="3"/>
      <c r="K37" s="3"/>
      <c r="L37" s="3"/>
    </row>
    <row r="38" spans="1:13" x14ac:dyDescent="0.2">
      <c r="A38" s="29"/>
      <c r="B38" s="7" t="s">
        <v>75</v>
      </c>
      <c r="C38" s="1" t="s">
        <v>76</v>
      </c>
      <c r="D38" s="9" t="s">
        <v>77</v>
      </c>
      <c r="E38" s="1" t="s">
        <v>78</v>
      </c>
      <c r="F38" s="11" t="s">
        <v>79</v>
      </c>
      <c r="G38" s="11" t="s">
        <v>80</v>
      </c>
      <c r="H38" s="13">
        <v>186.11</v>
      </c>
      <c r="I38" s="9" t="s">
        <v>81</v>
      </c>
      <c r="J38" s="1" t="s">
        <v>82</v>
      </c>
      <c r="K38" s="1" t="s">
        <v>22</v>
      </c>
      <c r="L38" s="1" t="s">
        <v>23</v>
      </c>
      <c r="M38" s="11" t="s">
        <v>24</v>
      </c>
    </row>
    <row r="39" spans="1:13" x14ac:dyDescent="0.2">
      <c r="A39" s="29"/>
      <c r="B39" s="7" t="s">
        <v>75</v>
      </c>
      <c r="C39" s="1" t="s">
        <v>83</v>
      </c>
      <c r="D39" s="9" t="s">
        <v>84</v>
      </c>
      <c r="E39" s="1" t="s">
        <v>17</v>
      </c>
      <c r="F39" s="11" t="s">
        <v>85</v>
      </c>
      <c r="G39" s="11" t="s">
        <v>25</v>
      </c>
      <c r="H39" s="13">
        <v>276</v>
      </c>
      <c r="I39" s="9" t="s">
        <v>81</v>
      </c>
      <c r="J39" s="1" t="s">
        <v>82</v>
      </c>
      <c r="K39" s="1" t="s">
        <v>22</v>
      </c>
      <c r="L39" s="1" t="s">
        <v>23</v>
      </c>
      <c r="M39" s="11" t="s">
        <v>24</v>
      </c>
    </row>
    <row r="40" spans="1:13" x14ac:dyDescent="0.2">
      <c r="A40" s="29"/>
      <c r="B40" s="32">
        <v>45434</v>
      </c>
      <c r="C40" s="1" t="s">
        <v>104</v>
      </c>
      <c r="D40" s="9" t="s">
        <v>105</v>
      </c>
      <c r="E40" s="1" t="s">
        <v>17</v>
      </c>
      <c r="H40" s="13">
        <v>2.68</v>
      </c>
      <c r="M40" s="11" t="s">
        <v>101</v>
      </c>
    </row>
    <row r="41" spans="1:13" x14ac:dyDescent="0.2">
      <c r="A41" s="29"/>
      <c r="B41" s="32">
        <v>45434</v>
      </c>
      <c r="C41" s="1" t="s">
        <v>104</v>
      </c>
      <c r="D41" s="9" t="s">
        <v>105</v>
      </c>
      <c r="E41" s="1" t="s">
        <v>17</v>
      </c>
      <c r="H41" s="13">
        <v>5.36</v>
      </c>
      <c r="M41" s="11" t="s">
        <v>101</v>
      </c>
    </row>
    <row r="42" spans="1:13" x14ac:dyDescent="0.2">
      <c r="A42" s="28"/>
      <c r="B42" s="15" t="s">
        <v>86</v>
      </c>
      <c r="C42" s="3"/>
      <c r="D42" s="16"/>
      <c r="E42" s="3"/>
      <c r="F42" s="17"/>
      <c r="G42" s="17"/>
      <c r="H42" s="18">
        <v>6811.3300000000008</v>
      </c>
      <c r="I42" s="16"/>
      <c r="J42" s="3"/>
      <c r="K42" s="3"/>
      <c r="L42" s="3"/>
      <c r="M42" s="17"/>
    </row>
    <row r="43" spans="1:13" x14ac:dyDescent="0.2">
      <c r="A43" s="29"/>
      <c r="B43" s="7" t="s">
        <v>86</v>
      </c>
      <c r="C43" s="1" t="s">
        <v>27</v>
      </c>
      <c r="D43" s="9" t="s">
        <v>28</v>
      </c>
      <c r="E43" s="1" t="s">
        <v>29</v>
      </c>
      <c r="F43" s="11" t="s">
        <v>87</v>
      </c>
      <c r="G43" s="11" t="s">
        <v>25</v>
      </c>
      <c r="H43" s="13">
        <v>6575.52</v>
      </c>
      <c r="I43" s="9" t="s">
        <v>35</v>
      </c>
      <c r="J43" s="1" t="s">
        <v>36</v>
      </c>
      <c r="K43" s="1" t="s">
        <v>33</v>
      </c>
      <c r="L43" s="1" t="s">
        <v>23</v>
      </c>
      <c r="M43" s="11" t="s">
        <v>24</v>
      </c>
    </row>
    <row r="44" spans="1:13" x14ac:dyDescent="0.2">
      <c r="A44" s="29"/>
      <c r="B44" s="7" t="s">
        <v>86</v>
      </c>
      <c r="C44" s="1" t="s">
        <v>88</v>
      </c>
      <c r="D44" s="9" t="s">
        <v>89</v>
      </c>
      <c r="E44" s="1" t="s">
        <v>90</v>
      </c>
      <c r="F44" s="11" t="s">
        <v>91</v>
      </c>
      <c r="G44" s="11" t="s">
        <v>25</v>
      </c>
      <c r="H44" s="13">
        <v>235.81</v>
      </c>
      <c r="I44" s="9" t="s">
        <v>92</v>
      </c>
      <c r="J44" s="1" t="s">
        <v>93</v>
      </c>
      <c r="K44" s="1" t="s">
        <v>45</v>
      </c>
      <c r="L44" s="1" t="s">
        <v>23</v>
      </c>
      <c r="M44" s="11" t="s">
        <v>24</v>
      </c>
    </row>
    <row r="45" spans="1:13" x14ac:dyDescent="0.2">
      <c r="A45" s="30"/>
      <c r="B45" s="19"/>
      <c r="C45" s="4"/>
      <c r="D45" s="20"/>
      <c r="E45" s="4"/>
      <c r="F45" s="21"/>
      <c r="G45" s="21"/>
      <c r="H45" s="22">
        <f>H11+H13+H15+H19+H30+H32+H35+H37+H42</f>
        <v>17441.559999999998</v>
      </c>
      <c r="I45" s="20"/>
      <c r="J45" s="4"/>
      <c r="K45" s="4"/>
      <c r="L45" s="4"/>
      <c r="M45" s="21"/>
    </row>
    <row r="46" spans="1:13" x14ac:dyDescent="0.2">
      <c r="A46" s="31"/>
      <c r="B46" s="24"/>
      <c r="C46" s="23"/>
      <c r="D46" s="25"/>
      <c r="E46" s="23"/>
      <c r="F46" s="26"/>
      <c r="G46" s="26"/>
      <c r="H46" s="27"/>
      <c r="I46" s="25"/>
      <c r="J46" s="23"/>
      <c r="K46" s="23"/>
      <c r="L46" s="23"/>
      <c r="M46" s="26"/>
    </row>
    <row r="48" spans="1:13" x14ac:dyDescent="0.2">
      <c r="B48" s="7" t="s">
        <v>94</v>
      </c>
    </row>
    <row r="49" spans="2:2" x14ac:dyDescent="0.2">
      <c r="B49" s="7" t="s">
        <v>95</v>
      </c>
    </row>
    <row r="50" spans="2:2" x14ac:dyDescent="0.2">
      <c r="B50" s="7" t="s">
        <v>96</v>
      </c>
    </row>
  </sheetData>
  <mergeCells count="1">
    <mergeCell ref="A6:M6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B826A-F5DC-4ECF-BE44-483F039A29C2}">
  <dimension ref="A1:D25"/>
  <sheetViews>
    <sheetView workbookViewId="0">
      <selection activeCell="C20" sqref="C20"/>
    </sheetView>
  </sheetViews>
  <sheetFormatPr defaultRowHeight="15" x14ac:dyDescent="0.25"/>
  <cols>
    <col min="1" max="2" width="58.28515625" customWidth="1"/>
    <col min="3" max="3" width="31.42578125" customWidth="1"/>
    <col min="4" max="4" width="63" customWidth="1"/>
  </cols>
  <sheetData>
    <row r="1" spans="1:4" x14ac:dyDescent="0.25">
      <c r="A1" t="s">
        <v>108</v>
      </c>
    </row>
    <row r="2" spans="1:4" x14ac:dyDescent="0.25">
      <c r="A2" t="s">
        <v>109</v>
      </c>
    </row>
    <row r="3" spans="1:4" x14ac:dyDescent="0.25">
      <c r="A3" t="s">
        <v>124</v>
      </c>
    </row>
    <row r="4" spans="1:4" x14ac:dyDescent="0.25">
      <c r="A4" t="s">
        <v>110</v>
      </c>
    </row>
    <row r="5" spans="1:4" x14ac:dyDescent="0.25">
      <c r="A5" t="s">
        <v>111</v>
      </c>
      <c r="B5" t="s">
        <v>112</v>
      </c>
      <c r="C5" t="s">
        <v>113</v>
      </c>
      <c r="D5" t="s">
        <v>114</v>
      </c>
    </row>
    <row r="6" spans="1:4" x14ac:dyDescent="0.25">
      <c r="A6">
        <v>1</v>
      </c>
      <c r="B6">
        <v>2</v>
      </c>
      <c r="C6">
        <v>3</v>
      </c>
      <c r="D6">
        <v>4</v>
      </c>
    </row>
    <row r="7" spans="1:4" x14ac:dyDescent="0.25">
      <c r="A7" t="s">
        <v>115</v>
      </c>
      <c r="B7" t="s">
        <v>116</v>
      </c>
      <c r="C7" s="33">
        <v>111158.77</v>
      </c>
      <c r="D7" t="s">
        <v>117</v>
      </c>
    </row>
    <row r="8" spans="1:4" x14ac:dyDescent="0.25">
      <c r="A8" t="s">
        <v>115</v>
      </c>
      <c r="B8" t="s">
        <v>116</v>
      </c>
      <c r="C8" s="33">
        <v>18341.21</v>
      </c>
      <c r="D8" t="s">
        <v>118</v>
      </c>
    </row>
    <row r="9" spans="1:4" x14ac:dyDescent="0.25">
      <c r="A9" t="s">
        <v>115</v>
      </c>
      <c r="B9" t="s">
        <v>116</v>
      </c>
      <c r="C9" s="33">
        <v>1834.68</v>
      </c>
      <c r="D9" t="s">
        <v>119</v>
      </c>
    </row>
    <row r="10" spans="1:4" x14ac:dyDescent="0.25">
      <c r="A10" t="s">
        <v>115</v>
      </c>
      <c r="B10" t="s">
        <v>116</v>
      </c>
      <c r="C10">
        <v>133</v>
      </c>
      <c r="D10" t="s">
        <v>120</v>
      </c>
    </row>
    <row r="11" spans="1:4" x14ac:dyDescent="0.25">
      <c r="A11" t="s">
        <v>121</v>
      </c>
      <c r="B11" t="s">
        <v>116</v>
      </c>
      <c r="C11" s="33">
        <v>8357.1299999999992</v>
      </c>
      <c r="D11" t="s">
        <v>117</v>
      </c>
    </row>
    <row r="12" spans="1:4" x14ac:dyDescent="0.25">
      <c r="A12" t="s">
        <v>121</v>
      </c>
      <c r="B12" t="s">
        <v>116</v>
      </c>
      <c r="C12" s="33">
        <v>1378.93</v>
      </c>
      <c r="D12" t="s">
        <v>118</v>
      </c>
    </row>
    <row r="13" spans="1:4" x14ac:dyDescent="0.25">
      <c r="A13" t="s">
        <v>121</v>
      </c>
      <c r="B13" t="s">
        <v>116</v>
      </c>
      <c r="C13">
        <v>175</v>
      </c>
      <c r="D13" t="s">
        <v>119</v>
      </c>
    </row>
    <row r="14" spans="1:4" x14ac:dyDescent="0.25">
      <c r="A14" t="s">
        <v>121</v>
      </c>
      <c r="B14" t="s">
        <v>116</v>
      </c>
      <c r="C14" s="33">
        <v>8563.52</v>
      </c>
      <c r="D14" t="s">
        <v>117</v>
      </c>
    </row>
    <row r="15" spans="1:4" x14ac:dyDescent="0.25">
      <c r="A15" t="s">
        <v>121</v>
      </c>
      <c r="B15" t="s">
        <v>116</v>
      </c>
      <c r="C15" s="33">
        <v>1412.98</v>
      </c>
      <c r="D15" t="s">
        <v>118</v>
      </c>
    </row>
    <row r="16" spans="1:4" x14ac:dyDescent="0.25">
      <c r="A16" t="s">
        <v>121</v>
      </c>
      <c r="B16" t="s">
        <v>116</v>
      </c>
      <c r="C16">
        <v>169.04</v>
      </c>
      <c r="D16" t="s">
        <v>119</v>
      </c>
    </row>
    <row r="19" spans="1:3" x14ac:dyDescent="0.25">
      <c r="A19" t="s">
        <v>122</v>
      </c>
      <c r="C19" s="33">
        <f>C7+C8+C9+C10+C11+C12+C13+C14+C15+C16</f>
        <v>151524.26</v>
      </c>
    </row>
    <row r="23" spans="1:3" x14ac:dyDescent="0.25">
      <c r="A23" t="s">
        <v>123</v>
      </c>
    </row>
    <row r="24" spans="1:3" x14ac:dyDescent="0.25">
      <c r="A24" t="s">
        <v>95</v>
      </c>
    </row>
    <row r="25" spans="1:3" x14ac:dyDescent="0.25">
      <c r="A25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1</vt:i4>
      </vt:variant>
    </vt:vector>
  </HeadingPairs>
  <TitlesOfParts>
    <vt:vector size="3" baseType="lpstr">
      <vt:lpstr>KATEGORIJA 1</vt:lpstr>
      <vt:lpstr>KATEGORIJA 2</vt:lpstr>
      <vt:lpstr>'KATEGORIJA 1'!Podrucje_ispisa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2024-06-19T05:59:09Z</dcterms:created>
  <dcterms:modified xsi:type="dcterms:W3CDTF">2024-06-19T09:10:01Z</dcterms:modified>
</cp:coreProperties>
</file>